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315" windowHeight="8985" activeTab="5"/>
  </bookViews>
  <sheets>
    <sheet name="Trenette1" sheetId="1" r:id="rId1"/>
    <sheet name="Trenette2" sheetId="2" r:id="rId2"/>
    <sheet name="Trenette3" sheetId="3" r:id="rId3"/>
    <sheet name="Bianco di pollo1" sheetId="4" r:id="rId4"/>
    <sheet name="Bianco di pollo2" sheetId="5" r:id="rId5"/>
    <sheet name="Stampa" sheetId="6" r:id="rId6"/>
  </sheets>
  <definedNames/>
  <calcPr fullCalcOnLoad="1"/>
</workbook>
</file>

<file path=xl/sharedStrings.xml><?xml version="1.0" encoding="utf-8"?>
<sst xmlns="http://schemas.openxmlformats.org/spreadsheetml/2006/main" count="351" uniqueCount="69">
  <si>
    <t>unità di misura</t>
  </si>
  <si>
    <t>quantità per 10 persone</t>
  </si>
  <si>
    <t>Ingredienti</t>
  </si>
  <si>
    <t>costo unitario per u.m.</t>
  </si>
  <si>
    <t>Trenette</t>
  </si>
  <si>
    <t>Patate bianche</t>
  </si>
  <si>
    <t>Fagiolini</t>
  </si>
  <si>
    <t>Basilico</t>
  </si>
  <si>
    <t>Pinoli</t>
  </si>
  <si>
    <t>Parmigiano reggiano</t>
  </si>
  <si>
    <t>Pecorino sardo stagionato</t>
  </si>
  <si>
    <t>Olio extravergine di oliva</t>
  </si>
  <si>
    <t>Aglio-spicchi</t>
  </si>
  <si>
    <t>Sale grosso</t>
  </si>
  <si>
    <t>g</t>
  </si>
  <si>
    <t>mazzi</t>
  </si>
  <si>
    <t>cl</t>
  </si>
  <si>
    <t>n</t>
  </si>
  <si>
    <t>quanto basta</t>
  </si>
  <si>
    <t>Costo totale per 10 persone</t>
  </si>
  <si>
    <t>Costo totale per una persona</t>
  </si>
  <si>
    <t>Grado di lavorazione</t>
  </si>
  <si>
    <t>Costo piatto</t>
  </si>
  <si>
    <t>Utile</t>
  </si>
  <si>
    <t>Prezzo di vendita</t>
  </si>
  <si>
    <t>Medio</t>
  </si>
  <si>
    <t>Basso</t>
  </si>
  <si>
    <t>Alto</t>
  </si>
  <si>
    <t>Altissimo</t>
  </si>
  <si>
    <t>Peso</t>
  </si>
  <si>
    <t>Capacità</t>
  </si>
  <si>
    <t>Kg</t>
  </si>
  <si>
    <t>L</t>
  </si>
  <si>
    <t>Campi con formule</t>
  </si>
  <si>
    <t>Costo totale in €</t>
  </si>
  <si>
    <t>Coefficiente grado di lavorazione</t>
  </si>
  <si>
    <t>Costo totale per persona con grado di lavorazione</t>
  </si>
  <si>
    <t>Margine di contribuzione</t>
  </si>
  <si>
    <t>Antipasti o dessert</t>
  </si>
  <si>
    <t>Primi</t>
  </si>
  <si>
    <t>Secondi</t>
  </si>
  <si>
    <t>Dessert</t>
  </si>
  <si>
    <t>Unità di misura di riferimento</t>
  </si>
  <si>
    <t>=D3*E3/1000</t>
  </si>
  <si>
    <t>=D4*E4/1000</t>
  </si>
  <si>
    <t>=D5*E5/1000</t>
  </si>
  <si>
    <t>=D6*E6</t>
  </si>
  <si>
    <t>=D7*E7/1000</t>
  </si>
  <si>
    <t>=D8*E8/1000</t>
  </si>
  <si>
    <t>=D9*E9/1000</t>
  </si>
  <si>
    <t>=D10*E10/100</t>
  </si>
  <si>
    <t>=D11*E11</t>
  </si>
  <si>
    <t>=SOMMA(F3:F12)</t>
  </si>
  <si>
    <t>=F13/10</t>
  </si>
  <si>
    <t>=F14*F15</t>
  </si>
  <si>
    <t>=F16+F17</t>
  </si>
  <si>
    <t>=F18*D19</t>
  </si>
  <si>
    <t>=F18+F19</t>
  </si>
  <si>
    <t>sesamo bianco in semi</t>
  </si>
  <si>
    <t>zucchine</t>
  </si>
  <si>
    <t>patate</t>
  </si>
  <si>
    <t>carote</t>
  </si>
  <si>
    <t>petto di pollo</t>
  </si>
  <si>
    <t>olio di arachide</t>
  </si>
  <si>
    <t>farina 00</t>
  </si>
  <si>
    <t>Bianco di pollo in crosta di sesamo con fili di verdura fritti</t>
  </si>
  <si>
    <t>dl</t>
  </si>
  <si>
    <t>Trenette al pesto</t>
  </si>
  <si>
    <t>Margine di contribuzione in €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</si>
</sst>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2" borderId="3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2" fontId="0" fillId="2" borderId="8" xfId="0" applyNumberFormat="1" applyFill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2" borderId="1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2" fontId="0" fillId="2" borderId="13" xfId="0" applyNumberFormat="1" applyFill="1" applyBorder="1" applyAlignment="1">
      <alignment/>
    </xf>
    <xf numFmtId="2" fontId="2" fillId="2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9" fontId="0" fillId="0" borderId="18" xfId="0" applyNumberFormat="1" applyBorder="1" applyAlignment="1">
      <alignment horizontal="left"/>
    </xf>
    <xf numFmtId="9" fontId="0" fillId="0" borderId="17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2" fontId="0" fillId="0" borderId="1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3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Alignment="1">
      <alignment/>
    </xf>
    <xf numFmtId="2" fontId="0" fillId="2" borderId="3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3"/>
  <sheetViews>
    <sheetView showGridLines="0" zoomScale="90" zoomScaleNormal="90" workbookViewId="0" topLeftCell="A1">
      <selection activeCell="B29" sqref="B29:C29"/>
    </sheetView>
  </sheetViews>
  <sheetFormatPr defaultColWidth="9.140625" defaultRowHeight="12.75"/>
  <cols>
    <col min="2" max="2" width="24.57421875" style="0" bestFit="1" customWidth="1"/>
    <col min="3" max="3" width="14.7109375" style="0" bestFit="1" customWidth="1"/>
    <col min="4" max="4" width="22.8515625" style="0" bestFit="1" customWidth="1"/>
    <col min="5" max="5" width="21.8515625" style="0" bestFit="1" customWidth="1"/>
    <col min="6" max="6" width="17.8515625" style="0" bestFit="1" customWidth="1"/>
    <col min="9" max="9" width="9.8515625" style="0" customWidth="1"/>
  </cols>
  <sheetData>
    <row r="1" ht="13.5" thickBot="1">
      <c r="A1" s="56" t="s">
        <v>67</v>
      </c>
    </row>
    <row r="2" spans="2:6" ht="13.5" thickBot="1">
      <c r="B2" s="46" t="s">
        <v>2</v>
      </c>
      <c r="C2" s="47" t="s">
        <v>0</v>
      </c>
      <c r="D2" s="47" t="s">
        <v>1</v>
      </c>
      <c r="E2" s="47" t="s">
        <v>3</v>
      </c>
      <c r="F2" s="48" t="s">
        <v>34</v>
      </c>
    </row>
    <row r="3" spans="2:7" ht="12.75">
      <c r="B3" s="7" t="s">
        <v>4</v>
      </c>
      <c r="C3" s="8" t="s">
        <v>14</v>
      </c>
      <c r="D3" s="8">
        <v>900</v>
      </c>
      <c r="E3" s="10">
        <v>1.5</v>
      </c>
      <c r="F3" s="11">
        <f>D3*E3/1000</f>
        <v>1.35</v>
      </c>
      <c r="G3" s="49"/>
    </row>
    <row r="4" spans="2:7" ht="12.75">
      <c r="B4" s="2" t="s">
        <v>5</v>
      </c>
      <c r="C4" s="1" t="s">
        <v>14</v>
      </c>
      <c r="D4" s="1">
        <v>600</v>
      </c>
      <c r="E4" s="6">
        <v>0.7</v>
      </c>
      <c r="F4" s="9">
        <f aca="true" t="shared" si="0" ref="F4:F9">D4*E4/1000</f>
        <v>0.42</v>
      </c>
      <c r="G4" s="49"/>
    </row>
    <row r="5" spans="2:7" ht="12.75">
      <c r="B5" s="2" t="s">
        <v>6</v>
      </c>
      <c r="C5" s="1" t="s">
        <v>14</v>
      </c>
      <c r="D5" s="1">
        <v>250</v>
      </c>
      <c r="E5" s="6">
        <v>2</v>
      </c>
      <c r="F5" s="9">
        <f t="shared" si="0"/>
        <v>0.5</v>
      </c>
      <c r="G5" s="49"/>
    </row>
    <row r="6" spans="2:7" ht="12.75">
      <c r="B6" s="2" t="s">
        <v>7</v>
      </c>
      <c r="C6" s="1" t="s">
        <v>15</v>
      </c>
      <c r="D6" s="1">
        <v>4</v>
      </c>
      <c r="E6" s="6">
        <v>0.5</v>
      </c>
      <c r="F6" s="9">
        <f>D6*E6</f>
        <v>2</v>
      </c>
      <c r="G6" s="50"/>
    </row>
    <row r="7" spans="2:7" ht="12.75">
      <c r="B7" s="2" t="s">
        <v>8</v>
      </c>
      <c r="C7" s="1" t="s">
        <v>14</v>
      </c>
      <c r="D7" s="1">
        <v>50</v>
      </c>
      <c r="E7" s="6">
        <v>25</v>
      </c>
      <c r="F7" s="9">
        <f t="shared" si="0"/>
        <v>1.25</v>
      </c>
      <c r="G7" s="50"/>
    </row>
    <row r="8" spans="2:7" ht="12.75">
      <c r="B8" s="2" t="s">
        <v>9</v>
      </c>
      <c r="C8" s="1" t="s">
        <v>14</v>
      </c>
      <c r="D8" s="1">
        <v>40</v>
      </c>
      <c r="E8" s="6">
        <v>14</v>
      </c>
      <c r="F8" s="9">
        <f t="shared" si="0"/>
        <v>0.56</v>
      </c>
      <c r="G8" s="50"/>
    </row>
    <row r="9" spans="2:7" ht="12.75">
      <c r="B9" s="2" t="s">
        <v>10</v>
      </c>
      <c r="C9" s="1" t="s">
        <v>14</v>
      </c>
      <c r="D9" s="1">
        <v>50</v>
      </c>
      <c r="E9" s="6">
        <v>14</v>
      </c>
      <c r="F9" s="9">
        <f t="shared" si="0"/>
        <v>0.7</v>
      </c>
      <c r="G9" s="50"/>
    </row>
    <row r="10" spans="2:7" ht="12.75">
      <c r="B10" s="2" t="s">
        <v>11</v>
      </c>
      <c r="C10" s="1" t="s">
        <v>16</v>
      </c>
      <c r="D10" s="1">
        <v>20</v>
      </c>
      <c r="E10" s="6">
        <v>4.6</v>
      </c>
      <c r="F10" s="9">
        <f>D10*E10/100</f>
        <v>0.92</v>
      </c>
      <c r="G10" s="50"/>
    </row>
    <row r="11" spans="2:7" ht="12.75">
      <c r="B11" s="2" t="s">
        <v>12</v>
      </c>
      <c r="C11" s="1" t="s">
        <v>17</v>
      </c>
      <c r="D11" s="1">
        <v>1</v>
      </c>
      <c r="E11" s="6">
        <v>0.05</v>
      </c>
      <c r="F11" s="9">
        <f>D11*E11</f>
        <v>0.05</v>
      </c>
      <c r="G11" s="50"/>
    </row>
    <row r="12" spans="2:6" ht="13.5" thickBot="1">
      <c r="B12" s="4" t="s">
        <v>13</v>
      </c>
      <c r="C12" s="12"/>
      <c r="D12" s="12" t="s">
        <v>18</v>
      </c>
      <c r="E12" s="13"/>
      <c r="F12" s="14">
        <v>0.05</v>
      </c>
    </row>
    <row r="13" spans="2:7" ht="12.75">
      <c r="B13" s="35" t="s">
        <v>19</v>
      </c>
      <c r="C13" s="36"/>
      <c r="D13" s="36"/>
      <c r="E13" s="36"/>
      <c r="F13" s="17">
        <f>SUM(F3:F12)</f>
        <v>7.8</v>
      </c>
      <c r="G13" s="50"/>
    </row>
    <row r="14" spans="2:7" ht="12.75">
      <c r="B14" s="28" t="s">
        <v>20</v>
      </c>
      <c r="C14" s="29"/>
      <c r="D14" s="29"/>
      <c r="E14" s="29"/>
      <c r="F14" s="18">
        <f>F13/10</f>
        <v>0.78</v>
      </c>
      <c r="G14" s="50"/>
    </row>
    <row r="15" spans="2:6" ht="12.75">
      <c r="B15" s="30" t="s">
        <v>35</v>
      </c>
      <c r="C15" s="31"/>
      <c r="D15" s="29" t="s">
        <v>27</v>
      </c>
      <c r="E15" s="29"/>
      <c r="F15" s="40">
        <v>3</v>
      </c>
    </row>
    <row r="16" spans="2:7" ht="12.75">
      <c r="B16" s="30" t="s">
        <v>36</v>
      </c>
      <c r="C16" s="31"/>
      <c r="D16" s="31"/>
      <c r="E16" s="32"/>
      <c r="F16" s="19">
        <f>F14*F15</f>
        <v>2.34</v>
      </c>
      <c r="G16" s="50"/>
    </row>
    <row r="17" spans="2:6" ht="12.75">
      <c r="B17" s="15" t="s">
        <v>37</v>
      </c>
      <c r="C17" s="16"/>
      <c r="D17" s="39" t="s">
        <v>39</v>
      </c>
      <c r="E17" s="32"/>
      <c r="F17" s="41">
        <v>3.32</v>
      </c>
    </row>
    <row r="18" spans="2:7" ht="12.75">
      <c r="B18" s="28" t="s">
        <v>22</v>
      </c>
      <c r="C18" s="29"/>
      <c r="D18" s="29"/>
      <c r="E18" s="29"/>
      <c r="F18" s="19">
        <f>F16+F17</f>
        <v>5.66</v>
      </c>
      <c r="G18" s="50"/>
    </row>
    <row r="19" spans="2:7" ht="13.5" thickBot="1">
      <c r="B19" s="30" t="s">
        <v>23</v>
      </c>
      <c r="C19" s="32"/>
      <c r="D19" s="33">
        <v>0.25</v>
      </c>
      <c r="E19" s="34"/>
      <c r="F19" s="21">
        <f>F18*D19</f>
        <v>1.415</v>
      </c>
      <c r="G19" s="49"/>
    </row>
    <row r="20" spans="2:7" ht="13.5" thickBot="1">
      <c r="B20" s="25" t="s">
        <v>24</v>
      </c>
      <c r="C20" s="26"/>
      <c r="D20" s="26"/>
      <c r="E20" s="27"/>
      <c r="F20" s="22">
        <f>F18+F19</f>
        <v>7.075</v>
      </c>
      <c r="G20" s="49"/>
    </row>
    <row r="22" ht="13.5" thickBot="1"/>
    <row r="23" spans="2:6" ht="13.5" thickBot="1">
      <c r="B23" s="44" t="s">
        <v>21</v>
      </c>
      <c r="C23" s="45"/>
      <c r="F23" s="20" t="s">
        <v>33</v>
      </c>
    </row>
    <row r="24" spans="2:3" ht="12.75">
      <c r="B24" s="23" t="s">
        <v>26</v>
      </c>
      <c r="C24" s="24">
        <v>1.7</v>
      </c>
    </row>
    <row r="25" spans="2:3" ht="13.5" thickBot="1">
      <c r="B25" s="2" t="s">
        <v>25</v>
      </c>
      <c r="C25" s="3">
        <v>2.5</v>
      </c>
    </row>
    <row r="26" spans="2:6" ht="13.5" thickBot="1">
      <c r="B26" s="2" t="s">
        <v>27</v>
      </c>
      <c r="C26" s="3">
        <v>3</v>
      </c>
      <c r="E26" s="44" t="s">
        <v>42</v>
      </c>
      <c r="F26" s="45"/>
    </row>
    <row r="27" spans="2:6" ht="13.5" thickBot="1">
      <c r="B27" s="4" t="s">
        <v>28</v>
      </c>
      <c r="C27" s="5">
        <v>3.5</v>
      </c>
      <c r="E27" s="23" t="s">
        <v>29</v>
      </c>
      <c r="F27" s="24" t="s">
        <v>31</v>
      </c>
    </row>
    <row r="28" spans="5:6" ht="13.5" thickBot="1">
      <c r="E28" s="4" t="s">
        <v>30</v>
      </c>
      <c r="F28" s="5" t="s">
        <v>32</v>
      </c>
    </row>
    <row r="29" spans="2:3" ht="13.5" thickBot="1">
      <c r="B29" s="42" t="s">
        <v>68</v>
      </c>
      <c r="C29" s="43"/>
    </row>
    <row r="30" spans="2:3" ht="12.75">
      <c r="B30" s="23" t="s">
        <v>38</v>
      </c>
      <c r="C30" s="37">
        <v>1.55</v>
      </c>
    </row>
    <row r="31" spans="2:3" ht="12.75">
      <c r="B31" s="2" t="s">
        <v>39</v>
      </c>
      <c r="C31" s="38">
        <v>3.32</v>
      </c>
    </row>
    <row r="32" spans="2:3" ht="12.75">
      <c r="B32" s="2" t="s">
        <v>40</v>
      </c>
      <c r="C32" s="38">
        <v>3.1</v>
      </c>
    </row>
    <row r="33" spans="2:3" ht="13.5" thickBot="1">
      <c r="B33" s="4" t="s">
        <v>41</v>
      </c>
      <c r="C33" s="14">
        <v>1.03</v>
      </c>
    </row>
  </sheetData>
  <mergeCells count="13">
    <mergeCell ref="D17:E17"/>
    <mergeCell ref="B29:C29"/>
    <mergeCell ref="B13:E13"/>
    <mergeCell ref="B18:E18"/>
    <mergeCell ref="B23:C23"/>
    <mergeCell ref="E26:F26"/>
    <mergeCell ref="B16:E16"/>
    <mergeCell ref="B20:E20"/>
    <mergeCell ref="B14:E14"/>
    <mergeCell ref="B15:C15"/>
    <mergeCell ref="D15:E15"/>
    <mergeCell ref="B19:C19"/>
    <mergeCell ref="D19:E19"/>
  </mergeCells>
  <printOptions/>
  <pageMargins left="0.75" right="0.75" top="1" bottom="1" header="0.5" footer="0.5"/>
  <pageSetup orientation="portrait" paperSize="9" r:id="rId1"/>
  <ignoredErrors>
    <ignoredError sqref="F6 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33"/>
  <sheetViews>
    <sheetView showGridLines="0" zoomScale="90" zoomScaleNormal="90" workbookViewId="0" topLeftCell="A1">
      <selection activeCell="B29" sqref="B29:C29"/>
    </sheetView>
  </sheetViews>
  <sheetFormatPr defaultColWidth="9.140625" defaultRowHeight="12.75"/>
  <cols>
    <col min="2" max="2" width="24.57421875" style="0" bestFit="1" customWidth="1"/>
    <col min="3" max="3" width="14.7109375" style="0" bestFit="1" customWidth="1"/>
    <col min="4" max="4" width="22.8515625" style="0" bestFit="1" customWidth="1"/>
    <col min="5" max="5" width="21.8515625" style="0" bestFit="1" customWidth="1"/>
    <col min="6" max="6" width="17.8515625" style="0" bestFit="1" customWidth="1"/>
    <col min="9" max="9" width="9.8515625" style="0" customWidth="1"/>
  </cols>
  <sheetData>
    <row r="1" ht="13.5" thickBot="1">
      <c r="A1" s="56" t="s">
        <v>67</v>
      </c>
    </row>
    <row r="2" spans="2:6" ht="13.5" thickBot="1">
      <c r="B2" s="46" t="s">
        <v>2</v>
      </c>
      <c r="C2" s="47" t="s">
        <v>0</v>
      </c>
      <c r="D2" s="47" t="s">
        <v>1</v>
      </c>
      <c r="E2" s="47" t="s">
        <v>3</v>
      </c>
      <c r="F2" s="48" t="s">
        <v>34</v>
      </c>
    </row>
    <row r="3" spans="2:7" ht="12.75">
      <c r="B3" s="7" t="s">
        <v>4</v>
      </c>
      <c r="C3" s="8" t="s">
        <v>14</v>
      </c>
      <c r="D3" s="8">
        <v>900</v>
      </c>
      <c r="E3" s="10">
        <v>1.5</v>
      </c>
      <c r="F3" s="11" t="s">
        <v>43</v>
      </c>
      <c r="G3" s="49"/>
    </row>
    <row r="4" spans="2:7" ht="12.75">
      <c r="B4" s="2" t="s">
        <v>5</v>
      </c>
      <c r="C4" s="1" t="s">
        <v>14</v>
      </c>
      <c r="D4" s="1">
        <v>600</v>
      </c>
      <c r="E4" s="6">
        <v>0.7</v>
      </c>
      <c r="F4" s="9" t="s">
        <v>44</v>
      </c>
      <c r="G4" s="49"/>
    </row>
    <row r="5" spans="2:7" ht="12.75">
      <c r="B5" s="2" t="s">
        <v>6</v>
      </c>
      <c r="C5" s="1" t="s">
        <v>14</v>
      </c>
      <c r="D5" s="1">
        <v>250</v>
      </c>
      <c r="E5" s="6">
        <v>2</v>
      </c>
      <c r="F5" s="9" t="s">
        <v>45</v>
      </c>
      <c r="G5" s="49"/>
    </row>
    <row r="6" spans="2:7" ht="12.75">
      <c r="B6" s="2" t="s">
        <v>7</v>
      </c>
      <c r="C6" s="1" t="s">
        <v>15</v>
      </c>
      <c r="D6" s="1">
        <v>4</v>
      </c>
      <c r="E6" s="6">
        <v>0.5</v>
      </c>
      <c r="F6" s="9" t="s">
        <v>46</v>
      </c>
      <c r="G6" s="50"/>
    </row>
    <row r="7" spans="2:7" ht="12.75">
      <c r="B7" s="2" t="s">
        <v>8</v>
      </c>
      <c r="C7" s="1" t="s">
        <v>14</v>
      </c>
      <c r="D7" s="1">
        <v>50</v>
      </c>
      <c r="E7" s="6">
        <v>25</v>
      </c>
      <c r="F7" s="9" t="s">
        <v>47</v>
      </c>
      <c r="G7" s="50"/>
    </row>
    <row r="8" spans="2:7" ht="12.75">
      <c r="B8" s="2" t="s">
        <v>9</v>
      </c>
      <c r="C8" s="1" t="s">
        <v>14</v>
      </c>
      <c r="D8" s="1">
        <v>40</v>
      </c>
      <c r="E8" s="6">
        <v>14</v>
      </c>
      <c r="F8" s="9" t="s">
        <v>48</v>
      </c>
      <c r="G8" s="50"/>
    </row>
    <row r="9" spans="2:7" ht="12.75">
      <c r="B9" s="2" t="s">
        <v>10</v>
      </c>
      <c r="C9" s="1" t="s">
        <v>14</v>
      </c>
      <c r="D9" s="1">
        <v>50</v>
      </c>
      <c r="E9" s="6">
        <v>14</v>
      </c>
      <c r="F9" s="9" t="s">
        <v>49</v>
      </c>
      <c r="G9" s="50"/>
    </row>
    <row r="10" spans="2:7" ht="12.75">
      <c r="B10" s="2" t="s">
        <v>11</v>
      </c>
      <c r="C10" s="1" t="s">
        <v>16</v>
      </c>
      <c r="D10" s="1">
        <v>20</v>
      </c>
      <c r="E10" s="6">
        <v>4.6</v>
      </c>
      <c r="F10" s="9" t="s">
        <v>50</v>
      </c>
      <c r="G10" s="50"/>
    </row>
    <row r="11" spans="2:7" ht="12.75">
      <c r="B11" s="2" t="s">
        <v>12</v>
      </c>
      <c r="C11" s="1" t="s">
        <v>17</v>
      </c>
      <c r="D11" s="1">
        <v>1</v>
      </c>
      <c r="E11" s="6">
        <v>0.05</v>
      </c>
      <c r="F11" s="9" t="s">
        <v>51</v>
      </c>
      <c r="G11" s="50"/>
    </row>
    <row r="12" spans="2:6" ht="13.5" thickBot="1">
      <c r="B12" s="4" t="s">
        <v>13</v>
      </c>
      <c r="C12" s="12"/>
      <c r="D12" s="12" t="s">
        <v>18</v>
      </c>
      <c r="E12" s="13"/>
      <c r="F12" s="14">
        <v>0.05</v>
      </c>
    </row>
    <row r="13" spans="2:7" ht="12.75">
      <c r="B13" s="35" t="s">
        <v>19</v>
      </c>
      <c r="C13" s="36"/>
      <c r="D13" s="36"/>
      <c r="E13" s="36"/>
      <c r="F13" s="17" t="s">
        <v>52</v>
      </c>
      <c r="G13" s="50"/>
    </row>
    <row r="14" spans="2:7" ht="12.75">
      <c r="B14" s="28" t="s">
        <v>20</v>
      </c>
      <c r="C14" s="29"/>
      <c r="D14" s="29"/>
      <c r="E14" s="29"/>
      <c r="F14" s="18" t="s">
        <v>53</v>
      </c>
      <c r="G14" s="50"/>
    </row>
    <row r="15" spans="2:6" ht="12.75">
      <c r="B15" s="30" t="s">
        <v>35</v>
      </c>
      <c r="C15" s="31"/>
      <c r="D15" s="29" t="s">
        <v>27</v>
      </c>
      <c r="E15" s="29"/>
      <c r="F15" s="40">
        <v>3</v>
      </c>
    </row>
    <row r="16" spans="2:7" ht="12.75">
      <c r="B16" s="30" t="s">
        <v>36</v>
      </c>
      <c r="C16" s="31"/>
      <c r="D16" s="31"/>
      <c r="E16" s="32"/>
      <c r="F16" s="19" t="s">
        <v>54</v>
      </c>
      <c r="G16" s="50"/>
    </row>
    <row r="17" spans="2:6" ht="12.75">
      <c r="B17" s="15" t="s">
        <v>37</v>
      </c>
      <c r="C17" s="16"/>
      <c r="D17" s="39" t="s">
        <v>39</v>
      </c>
      <c r="E17" s="32"/>
      <c r="F17" s="41">
        <v>3.32</v>
      </c>
    </row>
    <row r="18" spans="2:7" ht="12.75">
      <c r="B18" s="28" t="s">
        <v>22</v>
      </c>
      <c r="C18" s="29"/>
      <c r="D18" s="29"/>
      <c r="E18" s="29"/>
      <c r="F18" s="19" t="s">
        <v>55</v>
      </c>
      <c r="G18" s="50"/>
    </row>
    <row r="19" spans="2:7" ht="13.5" thickBot="1">
      <c r="B19" s="30" t="s">
        <v>23</v>
      </c>
      <c r="C19" s="32"/>
      <c r="D19" s="33">
        <v>0.25</v>
      </c>
      <c r="E19" s="34"/>
      <c r="F19" s="21" t="s">
        <v>56</v>
      </c>
      <c r="G19" s="49"/>
    </row>
    <row r="20" spans="2:7" ht="13.5" thickBot="1">
      <c r="B20" s="25" t="s">
        <v>24</v>
      </c>
      <c r="C20" s="26"/>
      <c r="D20" s="26"/>
      <c r="E20" s="27"/>
      <c r="F20" s="22" t="s">
        <v>57</v>
      </c>
      <c r="G20" s="49"/>
    </row>
    <row r="22" ht="13.5" thickBot="1"/>
    <row r="23" spans="2:6" ht="13.5" thickBot="1">
      <c r="B23" s="44" t="s">
        <v>21</v>
      </c>
      <c r="C23" s="45"/>
      <c r="F23" s="20" t="s">
        <v>33</v>
      </c>
    </row>
    <row r="24" spans="2:3" ht="12.75">
      <c r="B24" s="23" t="s">
        <v>26</v>
      </c>
      <c r="C24" s="24">
        <v>1.7</v>
      </c>
    </row>
    <row r="25" spans="2:3" ht="13.5" thickBot="1">
      <c r="B25" s="2" t="s">
        <v>25</v>
      </c>
      <c r="C25" s="3">
        <v>2.5</v>
      </c>
    </row>
    <row r="26" spans="2:6" ht="13.5" thickBot="1">
      <c r="B26" s="2" t="s">
        <v>27</v>
      </c>
      <c r="C26" s="3">
        <v>3</v>
      </c>
      <c r="E26" s="44" t="s">
        <v>42</v>
      </c>
      <c r="F26" s="45"/>
    </row>
    <row r="27" spans="2:6" ht="13.5" thickBot="1">
      <c r="B27" s="4" t="s">
        <v>28</v>
      </c>
      <c r="C27" s="5">
        <v>3.5</v>
      </c>
      <c r="E27" s="23" t="s">
        <v>29</v>
      </c>
      <c r="F27" s="24" t="s">
        <v>31</v>
      </c>
    </row>
    <row r="28" spans="5:6" ht="13.5" thickBot="1">
      <c r="E28" s="4" t="s">
        <v>30</v>
      </c>
      <c r="F28" s="5" t="s">
        <v>32</v>
      </c>
    </row>
    <row r="29" spans="2:3" ht="13.5" thickBot="1">
      <c r="B29" s="42" t="s">
        <v>68</v>
      </c>
      <c r="C29" s="43"/>
    </row>
    <row r="30" spans="2:3" ht="12.75">
      <c r="B30" s="23" t="s">
        <v>38</v>
      </c>
      <c r="C30" s="37">
        <v>1.55</v>
      </c>
    </row>
    <row r="31" spans="2:3" ht="12.75">
      <c r="B31" s="2" t="s">
        <v>39</v>
      </c>
      <c r="C31" s="38">
        <v>3.32</v>
      </c>
    </row>
    <row r="32" spans="2:3" ht="12.75">
      <c r="B32" s="2" t="s">
        <v>40</v>
      </c>
      <c r="C32" s="38">
        <v>3.1</v>
      </c>
    </row>
    <row r="33" spans="2:3" ht="13.5" thickBot="1">
      <c r="B33" s="4" t="s">
        <v>41</v>
      </c>
      <c r="C33" s="14">
        <v>1.03</v>
      </c>
    </row>
  </sheetData>
  <mergeCells count="13">
    <mergeCell ref="D15:E15"/>
    <mergeCell ref="B19:C19"/>
    <mergeCell ref="D19:E19"/>
    <mergeCell ref="D17:E17"/>
    <mergeCell ref="B29:C29"/>
    <mergeCell ref="B13:E13"/>
    <mergeCell ref="B18:E18"/>
    <mergeCell ref="B23:C23"/>
    <mergeCell ref="E26:F26"/>
    <mergeCell ref="B16:E16"/>
    <mergeCell ref="B20:E20"/>
    <mergeCell ref="B14:E14"/>
    <mergeCell ref="B15:C1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33"/>
  <sheetViews>
    <sheetView showGridLines="0" zoomScale="90" zoomScaleNormal="90" workbookViewId="0" topLeftCell="A1">
      <selection activeCell="B29" sqref="B29:C29"/>
    </sheetView>
  </sheetViews>
  <sheetFormatPr defaultColWidth="9.140625" defaultRowHeight="12.75"/>
  <cols>
    <col min="2" max="2" width="24.57421875" style="0" bestFit="1" customWidth="1"/>
    <col min="3" max="3" width="14.7109375" style="0" bestFit="1" customWidth="1"/>
    <col min="4" max="4" width="22.8515625" style="0" bestFit="1" customWidth="1"/>
    <col min="5" max="5" width="21.8515625" style="0" bestFit="1" customWidth="1"/>
    <col min="6" max="6" width="17.8515625" style="0" bestFit="1" customWidth="1"/>
    <col min="9" max="9" width="9.8515625" style="0" customWidth="1"/>
  </cols>
  <sheetData>
    <row r="1" ht="13.5" thickBot="1">
      <c r="A1" s="56" t="s">
        <v>67</v>
      </c>
    </row>
    <row r="2" spans="2:6" ht="13.5" thickBot="1">
      <c r="B2" s="46" t="s">
        <v>2</v>
      </c>
      <c r="C2" s="47" t="s">
        <v>0</v>
      </c>
      <c r="D2" s="47" t="s">
        <v>1</v>
      </c>
      <c r="E2" s="47" t="s">
        <v>3</v>
      </c>
      <c r="F2" s="48" t="s">
        <v>34</v>
      </c>
    </row>
    <row r="3" spans="2:7" ht="12.75">
      <c r="B3" s="7" t="s">
        <v>4</v>
      </c>
      <c r="C3" s="8" t="s">
        <v>14</v>
      </c>
      <c r="D3" s="8">
        <v>900</v>
      </c>
      <c r="E3" s="10">
        <v>1.5</v>
      </c>
      <c r="F3" s="11"/>
      <c r="G3" s="49"/>
    </row>
    <row r="4" spans="2:7" ht="12.75">
      <c r="B4" s="2" t="s">
        <v>5</v>
      </c>
      <c r="C4" s="1" t="s">
        <v>14</v>
      </c>
      <c r="D4" s="1">
        <v>600</v>
      </c>
      <c r="E4" s="6">
        <v>0.7</v>
      </c>
      <c r="F4" s="9"/>
      <c r="G4" s="49"/>
    </row>
    <row r="5" spans="2:7" ht="12.75">
      <c r="B5" s="2" t="s">
        <v>6</v>
      </c>
      <c r="C5" s="1" t="s">
        <v>14</v>
      </c>
      <c r="D5" s="1">
        <v>250</v>
      </c>
      <c r="E5" s="6">
        <v>2</v>
      </c>
      <c r="F5" s="9"/>
      <c r="G5" s="49"/>
    </row>
    <row r="6" spans="2:7" ht="12.75">
      <c r="B6" s="2" t="s">
        <v>7</v>
      </c>
      <c r="C6" s="1" t="s">
        <v>15</v>
      </c>
      <c r="D6" s="1">
        <v>4</v>
      </c>
      <c r="E6" s="6">
        <v>0.5</v>
      </c>
      <c r="F6" s="9"/>
      <c r="G6" s="50"/>
    </row>
    <row r="7" spans="2:7" ht="12.75">
      <c r="B7" s="2" t="s">
        <v>8</v>
      </c>
      <c r="C7" s="1" t="s">
        <v>14</v>
      </c>
      <c r="D7" s="1">
        <v>50</v>
      </c>
      <c r="E7" s="6">
        <v>25</v>
      </c>
      <c r="F7" s="9"/>
      <c r="G7" s="50"/>
    </row>
    <row r="8" spans="2:7" ht="12.75">
      <c r="B8" s="2" t="s">
        <v>9</v>
      </c>
      <c r="C8" s="1" t="s">
        <v>14</v>
      </c>
      <c r="D8" s="1">
        <v>40</v>
      </c>
      <c r="E8" s="6">
        <v>14</v>
      </c>
      <c r="F8" s="9"/>
      <c r="G8" s="50"/>
    </row>
    <row r="9" spans="2:7" ht="12.75">
      <c r="B9" s="2" t="s">
        <v>10</v>
      </c>
      <c r="C9" s="1" t="s">
        <v>14</v>
      </c>
      <c r="D9" s="1">
        <v>50</v>
      </c>
      <c r="E9" s="6">
        <v>14</v>
      </c>
      <c r="F9" s="9"/>
      <c r="G9" s="50"/>
    </row>
    <row r="10" spans="2:7" ht="12.75">
      <c r="B10" s="2" t="s">
        <v>11</v>
      </c>
      <c r="C10" s="1" t="s">
        <v>16</v>
      </c>
      <c r="D10" s="1">
        <v>20</v>
      </c>
      <c r="E10" s="6">
        <v>4.6</v>
      </c>
      <c r="F10" s="9"/>
      <c r="G10" s="50"/>
    </row>
    <row r="11" spans="2:7" ht="12.75">
      <c r="B11" s="2" t="s">
        <v>12</v>
      </c>
      <c r="C11" s="1" t="s">
        <v>17</v>
      </c>
      <c r="D11" s="1">
        <v>1</v>
      </c>
      <c r="E11" s="6">
        <v>0.05</v>
      </c>
      <c r="F11" s="9"/>
      <c r="G11" s="50"/>
    </row>
    <row r="12" spans="2:6" ht="13.5" thickBot="1">
      <c r="B12" s="4" t="s">
        <v>13</v>
      </c>
      <c r="C12" s="12"/>
      <c r="D12" s="12" t="s">
        <v>18</v>
      </c>
      <c r="E12" s="13"/>
      <c r="F12" s="14">
        <v>0.05</v>
      </c>
    </row>
    <row r="13" spans="2:7" ht="12.75">
      <c r="B13" s="35" t="s">
        <v>19</v>
      </c>
      <c r="C13" s="36"/>
      <c r="D13" s="36"/>
      <c r="E13" s="36"/>
      <c r="F13" s="17"/>
      <c r="G13" s="50"/>
    </row>
    <row r="14" spans="2:7" ht="12.75">
      <c r="B14" s="28" t="s">
        <v>20</v>
      </c>
      <c r="C14" s="29"/>
      <c r="D14" s="29"/>
      <c r="E14" s="29"/>
      <c r="F14" s="18"/>
      <c r="G14" s="50"/>
    </row>
    <row r="15" spans="2:6" ht="12.75">
      <c r="B15" s="30" t="s">
        <v>35</v>
      </c>
      <c r="C15" s="31"/>
      <c r="D15" s="29" t="s">
        <v>27</v>
      </c>
      <c r="E15" s="29"/>
      <c r="F15" s="40">
        <v>3</v>
      </c>
    </row>
    <row r="16" spans="2:7" ht="12.75">
      <c r="B16" s="30" t="s">
        <v>36</v>
      </c>
      <c r="C16" s="31"/>
      <c r="D16" s="31"/>
      <c r="E16" s="32"/>
      <c r="F16" s="19"/>
      <c r="G16" s="50"/>
    </row>
    <row r="17" spans="2:6" ht="12.75">
      <c r="B17" s="15" t="s">
        <v>37</v>
      </c>
      <c r="C17" s="16"/>
      <c r="D17" s="39" t="s">
        <v>39</v>
      </c>
      <c r="E17" s="32"/>
      <c r="F17" s="41">
        <v>3.32</v>
      </c>
    </row>
    <row r="18" spans="2:7" ht="12.75">
      <c r="B18" s="28" t="s">
        <v>22</v>
      </c>
      <c r="C18" s="29"/>
      <c r="D18" s="29"/>
      <c r="E18" s="29"/>
      <c r="F18" s="19"/>
      <c r="G18" s="50"/>
    </row>
    <row r="19" spans="2:7" ht="13.5" thickBot="1">
      <c r="B19" s="30" t="s">
        <v>23</v>
      </c>
      <c r="C19" s="32"/>
      <c r="D19" s="33">
        <v>0.25</v>
      </c>
      <c r="E19" s="34"/>
      <c r="F19" s="21"/>
      <c r="G19" s="49"/>
    </row>
    <row r="20" spans="2:7" ht="13.5" thickBot="1">
      <c r="B20" s="25" t="s">
        <v>24</v>
      </c>
      <c r="C20" s="26"/>
      <c r="D20" s="26"/>
      <c r="E20" s="27"/>
      <c r="F20" s="22"/>
      <c r="G20" s="49"/>
    </row>
    <row r="22" ht="13.5" thickBot="1"/>
    <row r="23" spans="2:6" ht="13.5" thickBot="1">
      <c r="B23" s="44" t="s">
        <v>21</v>
      </c>
      <c r="C23" s="45"/>
      <c r="F23" s="20" t="s">
        <v>33</v>
      </c>
    </row>
    <row r="24" spans="2:3" ht="12.75">
      <c r="B24" s="23" t="s">
        <v>26</v>
      </c>
      <c r="C24" s="24">
        <v>1.7</v>
      </c>
    </row>
    <row r="25" spans="2:3" ht="13.5" thickBot="1">
      <c r="B25" s="2" t="s">
        <v>25</v>
      </c>
      <c r="C25" s="3">
        <v>2.5</v>
      </c>
    </row>
    <row r="26" spans="2:6" ht="13.5" thickBot="1">
      <c r="B26" s="2" t="s">
        <v>27</v>
      </c>
      <c r="C26" s="3">
        <v>3</v>
      </c>
      <c r="E26" s="44" t="s">
        <v>42</v>
      </c>
      <c r="F26" s="45"/>
    </row>
    <row r="27" spans="2:6" ht="13.5" thickBot="1">
      <c r="B27" s="4" t="s">
        <v>28</v>
      </c>
      <c r="C27" s="5">
        <v>3.5</v>
      </c>
      <c r="E27" s="23" t="s">
        <v>29</v>
      </c>
      <c r="F27" s="24" t="s">
        <v>31</v>
      </c>
    </row>
    <row r="28" spans="5:6" ht="13.5" thickBot="1">
      <c r="E28" s="4" t="s">
        <v>30</v>
      </c>
      <c r="F28" s="5" t="s">
        <v>32</v>
      </c>
    </row>
    <row r="29" spans="2:3" ht="13.5" thickBot="1">
      <c r="B29" s="42" t="s">
        <v>68</v>
      </c>
      <c r="C29" s="43"/>
    </row>
    <row r="30" spans="2:3" ht="12.75">
      <c r="B30" s="23" t="s">
        <v>38</v>
      </c>
      <c r="C30" s="37">
        <v>1.55</v>
      </c>
    </row>
    <row r="31" spans="2:3" ht="12.75">
      <c r="B31" s="2" t="s">
        <v>39</v>
      </c>
      <c r="C31" s="38">
        <v>3.32</v>
      </c>
    </row>
    <row r="32" spans="2:3" ht="12.75">
      <c r="B32" s="2" t="s">
        <v>40</v>
      </c>
      <c r="C32" s="38">
        <v>3.1</v>
      </c>
    </row>
    <row r="33" spans="2:3" ht="13.5" thickBot="1">
      <c r="B33" s="4" t="s">
        <v>41</v>
      </c>
      <c r="C33" s="14">
        <v>1.03</v>
      </c>
    </row>
  </sheetData>
  <mergeCells count="13">
    <mergeCell ref="D15:E15"/>
    <mergeCell ref="B19:C19"/>
    <mergeCell ref="D19:E19"/>
    <mergeCell ref="D17:E17"/>
    <mergeCell ref="B29:C29"/>
    <mergeCell ref="B13:E13"/>
    <mergeCell ref="B18:E18"/>
    <mergeCell ref="B23:C23"/>
    <mergeCell ref="E26:F26"/>
    <mergeCell ref="B16:E16"/>
    <mergeCell ref="B20:E20"/>
    <mergeCell ref="B14:E14"/>
    <mergeCell ref="B15:C1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zoomScale="90" zoomScaleNormal="90" workbookViewId="0" topLeftCell="A1">
      <selection activeCell="B27" sqref="B27:C27"/>
    </sheetView>
  </sheetViews>
  <sheetFormatPr defaultColWidth="9.140625" defaultRowHeight="12.75"/>
  <cols>
    <col min="2" max="2" width="24.57421875" style="0" bestFit="1" customWidth="1"/>
    <col min="3" max="3" width="14.7109375" style="0" bestFit="1" customWidth="1"/>
    <col min="4" max="4" width="22.8515625" style="0" bestFit="1" customWidth="1"/>
    <col min="5" max="5" width="21.8515625" style="0" bestFit="1" customWidth="1"/>
    <col min="6" max="6" width="17.8515625" style="0" bestFit="1" customWidth="1"/>
    <col min="9" max="9" width="9.8515625" style="0" customWidth="1"/>
  </cols>
  <sheetData>
    <row r="1" ht="13.5" thickBot="1">
      <c r="A1" s="56" t="s">
        <v>65</v>
      </c>
    </row>
    <row r="2" spans="2:6" ht="13.5" thickBot="1">
      <c r="B2" s="46" t="s">
        <v>2</v>
      </c>
      <c r="C2" s="47" t="s">
        <v>0</v>
      </c>
      <c r="D2" s="47" t="s">
        <v>1</v>
      </c>
      <c r="E2" s="47" t="s">
        <v>3</v>
      </c>
      <c r="F2" s="48" t="s">
        <v>34</v>
      </c>
    </row>
    <row r="3" spans="2:7" ht="12.75">
      <c r="B3" s="7" t="s">
        <v>62</v>
      </c>
      <c r="C3" s="8" t="s">
        <v>14</v>
      </c>
      <c r="D3" s="8">
        <v>2000</v>
      </c>
      <c r="E3" s="10">
        <v>8.2</v>
      </c>
      <c r="F3" s="11">
        <f>D3*E3/1000</f>
        <v>16.4</v>
      </c>
      <c r="G3" s="49"/>
    </row>
    <row r="4" spans="2:7" ht="12.75">
      <c r="B4" s="2" t="s">
        <v>58</v>
      </c>
      <c r="C4" s="1" t="s">
        <v>14</v>
      </c>
      <c r="D4" s="1">
        <v>1000</v>
      </c>
      <c r="E4" s="6">
        <v>6</v>
      </c>
      <c r="F4" s="9">
        <f>D4*E4/1000</f>
        <v>6</v>
      </c>
      <c r="G4" s="49"/>
    </row>
    <row r="5" spans="2:7" ht="12.75">
      <c r="B5" s="2" t="s">
        <v>59</v>
      </c>
      <c r="C5" s="1" t="s">
        <v>14</v>
      </c>
      <c r="D5" s="1">
        <v>1000</v>
      </c>
      <c r="E5" s="6">
        <v>1.4</v>
      </c>
      <c r="F5" s="9">
        <f>D5*E5/1000</f>
        <v>1.4</v>
      </c>
      <c r="G5" s="49"/>
    </row>
    <row r="6" spans="2:7" ht="12.75">
      <c r="B6" s="2" t="s">
        <v>60</v>
      </c>
      <c r="C6" s="1" t="s">
        <v>14</v>
      </c>
      <c r="D6" s="1">
        <v>500</v>
      </c>
      <c r="E6" s="6">
        <v>1.35</v>
      </c>
      <c r="F6" s="9">
        <f>D6*E6/1000</f>
        <v>0.675</v>
      </c>
      <c r="G6" s="50"/>
    </row>
    <row r="7" spans="2:7" ht="12.75">
      <c r="B7" s="2" t="s">
        <v>61</v>
      </c>
      <c r="C7" s="1" t="s">
        <v>14</v>
      </c>
      <c r="D7" s="1">
        <v>500</v>
      </c>
      <c r="E7" s="6">
        <v>0.6</v>
      </c>
      <c r="F7" s="9">
        <f>D7*E7/1000</f>
        <v>0.3</v>
      </c>
      <c r="G7" s="50"/>
    </row>
    <row r="8" spans="2:7" ht="12.75">
      <c r="B8" s="2" t="s">
        <v>63</v>
      </c>
      <c r="C8" s="1" t="s">
        <v>66</v>
      </c>
      <c r="D8" s="1">
        <v>25</v>
      </c>
      <c r="E8" s="6">
        <v>1.7</v>
      </c>
      <c r="F8" s="9">
        <f>D8*E8/10</f>
        <v>4.25</v>
      </c>
      <c r="G8" s="50"/>
    </row>
    <row r="9" spans="2:7" ht="12.75">
      <c r="B9" s="2" t="s">
        <v>64</v>
      </c>
      <c r="C9" s="1" t="s">
        <v>14</v>
      </c>
      <c r="D9" s="1">
        <v>800</v>
      </c>
      <c r="E9" s="6">
        <v>0.65</v>
      </c>
      <c r="F9" s="9">
        <f>D9*E9/1000</f>
        <v>0.52</v>
      </c>
      <c r="G9" s="50"/>
    </row>
    <row r="10" spans="2:7" ht="13.5" thickBot="1">
      <c r="B10" s="51" t="s">
        <v>11</v>
      </c>
      <c r="C10" s="52" t="s">
        <v>66</v>
      </c>
      <c r="D10" s="52">
        <v>5</v>
      </c>
      <c r="E10" s="53">
        <v>6.4</v>
      </c>
      <c r="F10" s="21">
        <f>D10*E10/10</f>
        <v>3.2</v>
      </c>
      <c r="G10" s="50"/>
    </row>
    <row r="11" spans="2:7" ht="12.75">
      <c r="B11" s="54" t="s">
        <v>19</v>
      </c>
      <c r="C11" s="55"/>
      <c r="D11" s="55"/>
      <c r="E11" s="55"/>
      <c r="F11" s="11">
        <f>SUM(F3:F10)</f>
        <v>32.745</v>
      </c>
      <c r="G11" s="50"/>
    </row>
    <row r="12" spans="2:6" ht="12.75">
      <c r="B12" s="28" t="s">
        <v>20</v>
      </c>
      <c r="C12" s="29"/>
      <c r="D12" s="29"/>
      <c r="E12" s="29"/>
      <c r="F12" s="57">
        <f>F11/10</f>
        <v>3.2744999999999997</v>
      </c>
    </row>
    <row r="13" spans="2:7" ht="12.75">
      <c r="B13" s="30" t="s">
        <v>35</v>
      </c>
      <c r="C13" s="31"/>
      <c r="D13" s="29" t="s">
        <v>28</v>
      </c>
      <c r="E13" s="29"/>
      <c r="F13" s="40">
        <v>3.5</v>
      </c>
      <c r="G13" s="50"/>
    </row>
    <row r="14" spans="2:7" ht="12.75">
      <c r="B14" s="30" t="s">
        <v>36</v>
      </c>
      <c r="C14" s="31"/>
      <c r="D14" s="31"/>
      <c r="E14" s="32"/>
      <c r="F14" s="9">
        <f>F12*F13</f>
        <v>11.460749999999999</v>
      </c>
      <c r="G14" s="50"/>
    </row>
    <row r="15" spans="2:6" ht="12.75">
      <c r="B15" s="15" t="s">
        <v>37</v>
      </c>
      <c r="C15" s="16"/>
      <c r="D15" s="39" t="s">
        <v>40</v>
      </c>
      <c r="E15" s="32"/>
      <c r="F15" s="58">
        <v>3.1</v>
      </c>
    </row>
    <row r="16" spans="2:7" ht="12.75">
      <c r="B16" s="28" t="s">
        <v>22</v>
      </c>
      <c r="C16" s="29"/>
      <c r="D16" s="29"/>
      <c r="E16" s="29"/>
      <c r="F16" s="9">
        <f>F14+F15</f>
        <v>14.560749999999999</v>
      </c>
      <c r="G16" s="50"/>
    </row>
    <row r="17" spans="2:6" ht="13.5" thickBot="1">
      <c r="B17" s="30" t="s">
        <v>23</v>
      </c>
      <c r="C17" s="32"/>
      <c r="D17" s="33">
        <v>0.15</v>
      </c>
      <c r="E17" s="34"/>
      <c r="F17" s="21">
        <f>F16*D17</f>
        <v>2.1841125</v>
      </c>
    </row>
    <row r="18" spans="2:7" ht="13.5" thickBot="1">
      <c r="B18" s="25" t="s">
        <v>24</v>
      </c>
      <c r="C18" s="26"/>
      <c r="D18" s="26"/>
      <c r="E18" s="27"/>
      <c r="F18" s="22">
        <f>F16+F17</f>
        <v>16.7448625</v>
      </c>
      <c r="G18" s="50"/>
    </row>
    <row r="19" ht="12.75">
      <c r="G19" s="49"/>
    </row>
    <row r="20" ht="13.5" thickBot="1">
      <c r="G20" s="49"/>
    </row>
    <row r="21" spans="2:6" ht="13.5" thickBot="1">
      <c r="B21" s="44" t="s">
        <v>21</v>
      </c>
      <c r="C21" s="45"/>
      <c r="F21" s="20" t="s">
        <v>33</v>
      </c>
    </row>
    <row r="22" spans="2:3" ht="12.75">
      <c r="B22" s="23" t="s">
        <v>26</v>
      </c>
      <c r="C22" s="24">
        <v>1.7</v>
      </c>
    </row>
    <row r="23" spans="2:3" ht="13.5" thickBot="1">
      <c r="B23" s="2" t="s">
        <v>25</v>
      </c>
      <c r="C23" s="3">
        <v>2.5</v>
      </c>
    </row>
    <row r="24" spans="2:6" ht="13.5" thickBot="1">
      <c r="B24" s="2" t="s">
        <v>27</v>
      </c>
      <c r="C24" s="3">
        <v>3</v>
      </c>
      <c r="E24" s="44" t="s">
        <v>42</v>
      </c>
      <c r="F24" s="45"/>
    </row>
    <row r="25" spans="2:6" ht="13.5" thickBot="1">
      <c r="B25" s="4" t="s">
        <v>28</v>
      </c>
      <c r="C25" s="5">
        <v>3.5</v>
      </c>
      <c r="E25" s="23" t="s">
        <v>29</v>
      </c>
      <c r="F25" s="24" t="s">
        <v>31</v>
      </c>
    </row>
    <row r="26" spans="5:6" ht="13.5" thickBot="1">
      <c r="E26" s="4" t="s">
        <v>30</v>
      </c>
      <c r="F26" s="5" t="s">
        <v>32</v>
      </c>
    </row>
    <row r="27" spans="2:3" ht="13.5" thickBot="1">
      <c r="B27" s="42" t="s">
        <v>68</v>
      </c>
      <c r="C27" s="43"/>
    </row>
    <row r="28" spans="2:3" ht="12.75">
      <c r="B28" s="23" t="s">
        <v>38</v>
      </c>
      <c r="C28" s="37">
        <v>1.55</v>
      </c>
    </row>
    <row r="29" spans="2:3" ht="12.75">
      <c r="B29" s="2" t="s">
        <v>39</v>
      </c>
      <c r="C29" s="38">
        <v>3.32</v>
      </c>
    </row>
    <row r="30" spans="2:3" ht="12.75">
      <c r="B30" s="2" t="s">
        <v>40</v>
      </c>
      <c r="C30" s="38">
        <v>3.1</v>
      </c>
    </row>
    <row r="31" spans="2:3" ht="13.5" thickBot="1">
      <c r="B31" s="4" t="s">
        <v>41</v>
      </c>
      <c r="C31" s="14">
        <v>1.03</v>
      </c>
    </row>
  </sheetData>
  <mergeCells count="13">
    <mergeCell ref="B27:C27"/>
    <mergeCell ref="B11:E11"/>
    <mergeCell ref="B16:E16"/>
    <mergeCell ref="B21:C21"/>
    <mergeCell ref="E24:F24"/>
    <mergeCell ref="B14:E14"/>
    <mergeCell ref="B18:E18"/>
    <mergeCell ref="B12:E12"/>
    <mergeCell ref="B13:C13"/>
    <mergeCell ref="D13:E13"/>
    <mergeCell ref="B17:C17"/>
    <mergeCell ref="D17:E17"/>
    <mergeCell ref="D15:E15"/>
  </mergeCells>
  <printOptions/>
  <pageMargins left="0.75" right="0.75" top="1" bottom="1" header="0.5" footer="0.5"/>
  <pageSetup orientation="portrait" paperSize="9" r:id="rId1"/>
  <ignoredErrors>
    <ignoredError sqref="F8 F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showGridLines="0" zoomScale="90" zoomScaleNormal="90" workbookViewId="0" topLeftCell="A1">
      <selection activeCell="B27" sqref="B27:C27"/>
    </sheetView>
  </sheetViews>
  <sheetFormatPr defaultColWidth="9.140625" defaultRowHeight="12.75"/>
  <cols>
    <col min="2" max="2" width="24.57421875" style="0" bestFit="1" customWidth="1"/>
    <col min="3" max="3" width="14.7109375" style="0" bestFit="1" customWidth="1"/>
    <col min="4" max="4" width="22.8515625" style="0" bestFit="1" customWidth="1"/>
    <col min="5" max="5" width="21.8515625" style="0" bestFit="1" customWidth="1"/>
    <col min="6" max="6" width="17.8515625" style="0" bestFit="1" customWidth="1"/>
    <col min="9" max="9" width="9.8515625" style="0" customWidth="1"/>
  </cols>
  <sheetData>
    <row r="1" ht="13.5" thickBot="1">
      <c r="A1" s="56" t="s">
        <v>65</v>
      </c>
    </row>
    <row r="2" spans="2:6" ht="13.5" thickBot="1">
      <c r="B2" s="46" t="s">
        <v>2</v>
      </c>
      <c r="C2" s="47" t="s">
        <v>0</v>
      </c>
      <c r="D2" s="47" t="s">
        <v>1</v>
      </c>
      <c r="E2" s="47" t="s">
        <v>3</v>
      </c>
      <c r="F2" s="48" t="s">
        <v>34</v>
      </c>
    </row>
    <row r="3" spans="2:7" ht="12.75">
      <c r="B3" s="7" t="s">
        <v>62</v>
      </c>
      <c r="C3" s="8" t="s">
        <v>14</v>
      </c>
      <c r="D3" s="8">
        <v>2000</v>
      </c>
      <c r="E3" s="10">
        <v>8.2</v>
      </c>
      <c r="F3" s="11"/>
      <c r="G3" s="49"/>
    </row>
    <row r="4" spans="2:7" ht="12.75">
      <c r="B4" s="2" t="s">
        <v>58</v>
      </c>
      <c r="C4" s="1" t="s">
        <v>14</v>
      </c>
      <c r="D4" s="1">
        <v>1000</v>
      </c>
      <c r="E4" s="6">
        <v>6</v>
      </c>
      <c r="F4" s="9"/>
      <c r="G4" s="49"/>
    </row>
    <row r="5" spans="2:7" ht="12.75">
      <c r="B5" s="2" t="s">
        <v>59</v>
      </c>
      <c r="C5" s="1" t="s">
        <v>14</v>
      </c>
      <c r="D5" s="1">
        <v>1000</v>
      </c>
      <c r="E5" s="6">
        <v>1.4</v>
      </c>
      <c r="F5" s="9"/>
      <c r="G5" s="49"/>
    </row>
    <row r="6" spans="2:7" ht="12.75">
      <c r="B6" s="2" t="s">
        <v>60</v>
      </c>
      <c r="C6" s="1" t="s">
        <v>14</v>
      </c>
      <c r="D6" s="1">
        <v>500</v>
      </c>
      <c r="E6" s="6">
        <v>1.35</v>
      </c>
      <c r="F6" s="9"/>
      <c r="G6" s="50"/>
    </row>
    <row r="7" spans="2:7" ht="12.75">
      <c r="B7" s="2" t="s">
        <v>61</v>
      </c>
      <c r="C7" s="1" t="s">
        <v>14</v>
      </c>
      <c r="D7" s="1">
        <v>500</v>
      </c>
      <c r="E7" s="6">
        <v>0.6</v>
      </c>
      <c r="F7" s="9"/>
      <c r="G7" s="50"/>
    </row>
    <row r="8" spans="2:7" ht="12.75">
      <c r="B8" s="2" t="s">
        <v>63</v>
      </c>
      <c r="C8" s="1" t="s">
        <v>66</v>
      </c>
      <c r="D8" s="1">
        <v>25</v>
      </c>
      <c r="E8" s="6">
        <v>1.7</v>
      </c>
      <c r="F8" s="9"/>
      <c r="G8" s="50"/>
    </row>
    <row r="9" spans="2:7" ht="12.75">
      <c r="B9" s="2" t="s">
        <v>64</v>
      </c>
      <c r="C9" s="1" t="s">
        <v>14</v>
      </c>
      <c r="D9" s="1">
        <v>800</v>
      </c>
      <c r="E9" s="6">
        <v>0.65</v>
      </c>
      <c r="F9" s="9"/>
      <c r="G9" s="50"/>
    </row>
    <row r="10" spans="2:7" ht="13.5" thickBot="1">
      <c r="B10" s="51" t="s">
        <v>11</v>
      </c>
      <c r="C10" s="52" t="s">
        <v>66</v>
      </c>
      <c r="D10" s="52">
        <v>5</v>
      </c>
      <c r="E10" s="53">
        <v>6.4</v>
      </c>
      <c r="F10" s="21"/>
      <c r="G10" s="50"/>
    </row>
    <row r="11" spans="2:7" ht="12.75">
      <c r="B11" s="54" t="s">
        <v>19</v>
      </c>
      <c r="C11" s="55"/>
      <c r="D11" s="55"/>
      <c r="E11" s="55"/>
      <c r="F11" s="11"/>
      <c r="G11" s="50"/>
    </row>
    <row r="12" spans="2:6" ht="12.75">
      <c r="B12" s="28" t="s">
        <v>20</v>
      </c>
      <c r="C12" s="29"/>
      <c r="D12" s="29"/>
      <c r="E12" s="29"/>
      <c r="F12" s="57"/>
    </row>
    <row r="13" spans="2:7" ht="12.75">
      <c r="B13" s="30" t="s">
        <v>35</v>
      </c>
      <c r="C13" s="31"/>
      <c r="D13" s="29" t="s">
        <v>28</v>
      </c>
      <c r="E13" s="29"/>
      <c r="F13" s="40"/>
      <c r="G13" s="50"/>
    </row>
    <row r="14" spans="2:7" ht="12.75">
      <c r="B14" s="30" t="s">
        <v>36</v>
      </c>
      <c r="C14" s="31"/>
      <c r="D14" s="31"/>
      <c r="E14" s="32"/>
      <c r="F14" s="9"/>
      <c r="G14" s="50"/>
    </row>
    <row r="15" spans="2:6" ht="12.75">
      <c r="B15" s="15" t="s">
        <v>37</v>
      </c>
      <c r="C15" s="16"/>
      <c r="D15" s="39" t="s">
        <v>40</v>
      </c>
      <c r="E15" s="32"/>
      <c r="F15" s="58"/>
    </row>
    <row r="16" spans="2:7" ht="12.75">
      <c r="B16" s="28" t="s">
        <v>22</v>
      </c>
      <c r="C16" s="29"/>
      <c r="D16" s="29"/>
      <c r="E16" s="29"/>
      <c r="F16" s="9"/>
      <c r="G16" s="50"/>
    </row>
    <row r="17" spans="2:6" ht="13.5" thickBot="1">
      <c r="B17" s="30" t="s">
        <v>23</v>
      </c>
      <c r="C17" s="32"/>
      <c r="D17" s="33">
        <v>0.15</v>
      </c>
      <c r="E17" s="34"/>
      <c r="F17" s="21"/>
    </row>
    <row r="18" spans="2:7" ht="13.5" thickBot="1">
      <c r="B18" s="25" t="s">
        <v>24</v>
      </c>
      <c r="C18" s="26"/>
      <c r="D18" s="26"/>
      <c r="E18" s="27"/>
      <c r="F18" s="22"/>
      <c r="G18" s="50"/>
    </row>
    <row r="19" ht="12.75">
      <c r="G19" s="49"/>
    </row>
    <row r="20" ht="13.5" thickBot="1">
      <c r="G20" s="49"/>
    </row>
    <row r="21" spans="2:6" ht="13.5" thickBot="1">
      <c r="B21" s="44" t="s">
        <v>21</v>
      </c>
      <c r="C21" s="45"/>
      <c r="F21" s="20" t="s">
        <v>33</v>
      </c>
    </row>
    <row r="22" spans="2:3" ht="12.75">
      <c r="B22" s="23" t="s">
        <v>26</v>
      </c>
      <c r="C22" s="24">
        <v>1.7</v>
      </c>
    </row>
    <row r="23" spans="2:3" ht="13.5" thickBot="1">
      <c r="B23" s="2" t="s">
        <v>25</v>
      </c>
      <c r="C23" s="3">
        <v>2.5</v>
      </c>
    </row>
    <row r="24" spans="2:6" ht="13.5" thickBot="1">
      <c r="B24" s="2" t="s">
        <v>27</v>
      </c>
      <c r="C24" s="3">
        <v>3</v>
      </c>
      <c r="E24" s="44" t="s">
        <v>42</v>
      </c>
      <c r="F24" s="45"/>
    </row>
    <row r="25" spans="2:6" ht="13.5" thickBot="1">
      <c r="B25" s="4" t="s">
        <v>28</v>
      </c>
      <c r="C25" s="5">
        <v>3.5</v>
      </c>
      <c r="E25" s="23" t="s">
        <v>29</v>
      </c>
      <c r="F25" s="24" t="s">
        <v>31</v>
      </c>
    </row>
    <row r="26" spans="5:6" ht="13.5" thickBot="1">
      <c r="E26" s="4" t="s">
        <v>30</v>
      </c>
      <c r="F26" s="5" t="s">
        <v>32</v>
      </c>
    </row>
    <row r="27" spans="2:3" ht="13.5" thickBot="1">
      <c r="B27" s="42" t="s">
        <v>68</v>
      </c>
      <c r="C27" s="43"/>
    </row>
    <row r="28" spans="2:3" ht="12.75">
      <c r="B28" s="23" t="s">
        <v>38</v>
      </c>
      <c r="C28" s="37">
        <v>1.55</v>
      </c>
    </row>
    <row r="29" spans="2:3" ht="12.75">
      <c r="B29" s="2" t="s">
        <v>39</v>
      </c>
      <c r="C29" s="38">
        <v>3.32</v>
      </c>
    </row>
    <row r="30" spans="2:3" ht="12.75">
      <c r="B30" s="2" t="s">
        <v>40</v>
      </c>
      <c r="C30" s="38">
        <v>3.1</v>
      </c>
    </row>
    <row r="31" spans="2:3" ht="13.5" thickBot="1">
      <c r="B31" s="4" t="s">
        <v>41</v>
      </c>
      <c r="C31" s="14">
        <v>1.03</v>
      </c>
    </row>
  </sheetData>
  <mergeCells count="13">
    <mergeCell ref="D13:E13"/>
    <mergeCell ref="B17:C17"/>
    <mergeCell ref="D17:E17"/>
    <mergeCell ref="D15:E15"/>
    <mergeCell ref="B27:C27"/>
    <mergeCell ref="B11:E11"/>
    <mergeCell ref="B16:E16"/>
    <mergeCell ref="B21:C21"/>
    <mergeCell ref="E24:F24"/>
    <mergeCell ref="B14:E14"/>
    <mergeCell ref="B18:E18"/>
    <mergeCell ref="B12:E12"/>
    <mergeCell ref="B13:C13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53"/>
  <sheetViews>
    <sheetView showGridLines="0" tabSelected="1" zoomScale="90" zoomScaleNormal="90" workbookViewId="0" topLeftCell="A1">
      <selection activeCell="B29" sqref="B29:C29"/>
    </sheetView>
  </sheetViews>
  <sheetFormatPr defaultColWidth="9.140625" defaultRowHeight="12.75"/>
  <cols>
    <col min="2" max="2" width="24.57421875" style="0" bestFit="1" customWidth="1"/>
    <col min="3" max="3" width="14.7109375" style="0" bestFit="1" customWidth="1"/>
    <col min="4" max="4" width="22.8515625" style="0" bestFit="1" customWidth="1"/>
    <col min="5" max="5" width="21.8515625" style="0" bestFit="1" customWidth="1"/>
    <col min="6" max="6" width="17.8515625" style="0" bestFit="1" customWidth="1"/>
    <col min="9" max="9" width="9.8515625" style="0" customWidth="1"/>
  </cols>
  <sheetData>
    <row r="1" ht="13.5" thickBot="1">
      <c r="A1" s="56" t="s">
        <v>67</v>
      </c>
    </row>
    <row r="2" spans="2:6" ht="13.5" thickBot="1">
      <c r="B2" s="46" t="s">
        <v>2</v>
      </c>
      <c r="C2" s="47" t="s">
        <v>0</v>
      </c>
      <c r="D2" s="47" t="s">
        <v>1</v>
      </c>
      <c r="E2" s="47" t="s">
        <v>3</v>
      </c>
      <c r="F2" s="48" t="s">
        <v>34</v>
      </c>
    </row>
    <row r="3" spans="2:7" ht="12.75">
      <c r="B3" s="7" t="s">
        <v>4</v>
      </c>
      <c r="C3" s="8" t="s">
        <v>14</v>
      </c>
      <c r="D3" s="8">
        <v>900</v>
      </c>
      <c r="E3" s="10">
        <v>1.5</v>
      </c>
      <c r="F3" s="11"/>
      <c r="G3" s="49"/>
    </row>
    <row r="4" spans="2:7" ht="12.75">
      <c r="B4" s="2" t="s">
        <v>5</v>
      </c>
      <c r="C4" s="1" t="s">
        <v>14</v>
      </c>
      <c r="D4" s="1">
        <v>600</v>
      </c>
      <c r="E4" s="6">
        <v>0.7</v>
      </c>
      <c r="F4" s="9"/>
      <c r="G4" s="49"/>
    </row>
    <row r="5" spans="2:7" ht="12.75">
      <c r="B5" s="2" t="s">
        <v>6</v>
      </c>
      <c r="C5" s="1" t="s">
        <v>14</v>
      </c>
      <c r="D5" s="1">
        <v>250</v>
      </c>
      <c r="E5" s="6">
        <v>2</v>
      </c>
      <c r="F5" s="9"/>
      <c r="G5" s="49"/>
    </row>
    <row r="6" spans="2:7" ht="12.75">
      <c r="B6" s="2" t="s">
        <v>7</v>
      </c>
      <c r="C6" s="1" t="s">
        <v>15</v>
      </c>
      <c r="D6" s="1">
        <v>4</v>
      </c>
      <c r="E6" s="6">
        <v>0.5</v>
      </c>
      <c r="F6" s="9"/>
      <c r="G6" s="50"/>
    </row>
    <row r="7" spans="2:7" ht="12.75">
      <c r="B7" s="2" t="s">
        <v>8</v>
      </c>
      <c r="C7" s="1" t="s">
        <v>14</v>
      </c>
      <c r="D7" s="1">
        <v>50</v>
      </c>
      <c r="E7" s="6">
        <v>25</v>
      </c>
      <c r="F7" s="9"/>
      <c r="G7" s="50"/>
    </row>
    <row r="8" spans="2:7" ht="12.75">
      <c r="B8" s="2" t="s">
        <v>9</v>
      </c>
      <c r="C8" s="1" t="s">
        <v>14</v>
      </c>
      <c r="D8" s="1">
        <v>40</v>
      </c>
      <c r="E8" s="6">
        <v>14</v>
      </c>
      <c r="F8" s="9"/>
      <c r="G8" s="50"/>
    </row>
    <row r="9" spans="2:7" ht="12.75">
      <c r="B9" s="2" t="s">
        <v>10</v>
      </c>
      <c r="C9" s="1" t="s">
        <v>14</v>
      </c>
      <c r="D9" s="1">
        <v>50</v>
      </c>
      <c r="E9" s="6">
        <v>14</v>
      </c>
      <c r="F9" s="9"/>
      <c r="G9" s="50"/>
    </row>
    <row r="10" spans="2:7" ht="12.75">
      <c r="B10" s="2" t="s">
        <v>11</v>
      </c>
      <c r="C10" s="1" t="s">
        <v>16</v>
      </c>
      <c r="D10" s="1">
        <v>20</v>
      </c>
      <c r="E10" s="6">
        <v>4.6</v>
      </c>
      <c r="F10" s="9"/>
      <c r="G10" s="50"/>
    </row>
    <row r="11" spans="2:7" ht="12.75">
      <c r="B11" s="2" t="s">
        <v>12</v>
      </c>
      <c r="C11" s="1" t="s">
        <v>17</v>
      </c>
      <c r="D11" s="1">
        <v>1</v>
      </c>
      <c r="E11" s="6">
        <v>0.05</v>
      </c>
      <c r="F11" s="9"/>
      <c r="G11" s="50"/>
    </row>
    <row r="12" spans="2:6" ht="13.5" thickBot="1">
      <c r="B12" s="4" t="s">
        <v>13</v>
      </c>
      <c r="C12" s="12"/>
      <c r="D12" s="12" t="s">
        <v>18</v>
      </c>
      <c r="E12" s="13"/>
      <c r="F12" s="14">
        <v>0.05</v>
      </c>
    </row>
    <row r="13" spans="2:7" ht="12.75">
      <c r="B13" s="35" t="s">
        <v>19</v>
      </c>
      <c r="C13" s="36"/>
      <c r="D13" s="36"/>
      <c r="E13" s="36"/>
      <c r="F13" s="17"/>
      <c r="G13" s="50"/>
    </row>
    <row r="14" spans="2:7" ht="12.75">
      <c r="B14" s="28" t="s">
        <v>20</v>
      </c>
      <c r="C14" s="29"/>
      <c r="D14" s="29"/>
      <c r="E14" s="29"/>
      <c r="F14" s="18"/>
      <c r="G14" s="50"/>
    </row>
    <row r="15" spans="2:6" ht="12.75">
      <c r="B15" s="30" t="s">
        <v>35</v>
      </c>
      <c r="C15" s="31"/>
      <c r="D15" s="29" t="s">
        <v>27</v>
      </c>
      <c r="E15" s="29"/>
      <c r="F15" s="40">
        <v>3</v>
      </c>
    </row>
    <row r="16" spans="2:7" ht="12.75">
      <c r="B16" s="30" t="s">
        <v>36</v>
      </c>
      <c r="C16" s="31"/>
      <c r="D16" s="31"/>
      <c r="E16" s="32"/>
      <c r="F16" s="19"/>
      <c r="G16" s="50"/>
    </row>
    <row r="17" spans="2:6" ht="12.75">
      <c r="B17" s="15" t="s">
        <v>37</v>
      </c>
      <c r="C17" s="16"/>
      <c r="D17" s="39" t="s">
        <v>39</v>
      </c>
      <c r="E17" s="32"/>
      <c r="F17" s="41">
        <v>3.32</v>
      </c>
    </row>
    <row r="18" spans="2:7" ht="12.75">
      <c r="B18" s="28" t="s">
        <v>22</v>
      </c>
      <c r="C18" s="29"/>
      <c r="D18" s="29"/>
      <c r="E18" s="29"/>
      <c r="F18" s="19"/>
      <c r="G18" s="50"/>
    </row>
    <row r="19" spans="2:7" ht="13.5" thickBot="1">
      <c r="B19" s="30" t="s">
        <v>23</v>
      </c>
      <c r="C19" s="32"/>
      <c r="D19" s="33">
        <v>0.25</v>
      </c>
      <c r="E19" s="34"/>
      <c r="F19" s="21"/>
      <c r="G19" s="49"/>
    </row>
    <row r="20" spans="2:7" ht="13.5" thickBot="1">
      <c r="B20" s="25" t="s">
        <v>24</v>
      </c>
      <c r="C20" s="26"/>
      <c r="D20" s="26"/>
      <c r="E20" s="27"/>
      <c r="F20" s="22"/>
      <c r="G20" s="49"/>
    </row>
    <row r="22" ht="13.5" thickBot="1"/>
    <row r="23" spans="2:6" ht="13.5" thickBot="1">
      <c r="B23" s="44" t="s">
        <v>21</v>
      </c>
      <c r="C23" s="45"/>
      <c r="F23" s="20" t="s">
        <v>33</v>
      </c>
    </row>
    <row r="24" spans="2:3" ht="12.75">
      <c r="B24" s="23" t="s">
        <v>26</v>
      </c>
      <c r="C24" s="24">
        <v>1.7</v>
      </c>
    </row>
    <row r="25" spans="2:3" ht="13.5" thickBot="1">
      <c r="B25" s="2" t="s">
        <v>25</v>
      </c>
      <c r="C25" s="3">
        <v>2.5</v>
      </c>
    </row>
    <row r="26" spans="2:6" ht="13.5" thickBot="1">
      <c r="B26" s="2" t="s">
        <v>27</v>
      </c>
      <c r="C26" s="3">
        <v>3</v>
      </c>
      <c r="E26" s="44" t="s">
        <v>42</v>
      </c>
      <c r="F26" s="45"/>
    </row>
    <row r="27" spans="2:6" ht="13.5" thickBot="1">
      <c r="B27" s="4" t="s">
        <v>28</v>
      </c>
      <c r="C27" s="5">
        <v>3.5</v>
      </c>
      <c r="E27" s="23" t="s">
        <v>29</v>
      </c>
      <c r="F27" s="24" t="s">
        <v>31</v>
      </c>
    </row>
    <row r="28" spans="5:6" ht="13.5" thickBot="1">
      <c r="E28" s="4" t="s">
        <v>30</v>
      </c>
      <c r="F28" s="5" t="s">
        <v>32</v>
      </c>
    </row>
    <row r="29" spans="2:3" ht="13.5" thickBot="1">
      <c r="B29" s="42" t="s">
        <v>68</v>
      </c>
      <c r="C29" s="43"/>
    </row>
    <row r="30" spans="2:3" ht="12.75">
      <c r="B30" s="23" t="s">
        <v>38</v>
      </c>
      <c r="C30" s="37">
        <v>1.55</v>
      </c>
    </row>
    <row r="31" spans="2:3" ht="12.75">
      <c r="B31" s="2" t="s">
        <v>39</v>
      </c>
      <c r="C31" s="38">
        <v>3.32</v>
      </c>
    </row>
    <row r="32" spans="2:3" ht="12.75">
      <c r="B32" s="2" t="s">
        <v>40</v>
      </c>
      <c r="C32" s="38">
        <v>3.1</v>
      </c>
    </row>
    <row r="33" spans="2:3" ht="13.5" thickBot="1">
      <c r="B33" s="4" t="s">
        <v>41</v>
      </c>
      <c r="C33" s="14">
        <v>1.03</v>
      </c>
    </row>
    <row r="36" ht="13.5" thickBot="1">
      <c r="A36" s="56" t="s">
        <v>65</v>
      </c>
    </row>
    <row r="37" spans="2:6" ht="13.5" thickBot="1">
      <c r="B37" s="46" t="s">
        <v>2</v>
      </c>
      <c r="C37" s="47" t="s">
        <v>0</v>
      </c>
      <c r="D37" s="47" t="s">
        <v>1</v>
      </c>
      <c r="E37" s="47" t="s">
        <v>3</v>
      </c>
      <c r="F37" s="48" t="s">
        <v>34</v>
      </c>
    </row>
    <row r="38" spans="2:6" ht="12.75">
      <c r="B38" s="7" t="s">
        <v>62</v>
      </c>
      <c r="C38" s="8" t="s">
        <v>14</v>
      </c>
      <c r="D38" s="8">
        <v>2000</v>
      </c>
      <c r="E38" s="10">
        <v>8.2</v>
      </c>
      <c r="F38" s="11"/>
    </row>
    <row r="39" spans="2:6" ht="12.75">
      <c r="B39" s="2" t="s">
        <v>58</v>
      </c>
      <c r="C39" s="1" t="s">
        <v>14</v>
      </c>
      <c r="D39" s="1">
        <v>1000</v>
      </c>
      <c r="E39" s="6">
        <v>6</v>
      </c>
      <c r="F39" s="9"/>
    </row>
    <row r="40" spans="2:6" ht="12.75">
      <c r="B40" s="2" t="s">
        <v>59</v>
      </c>
      <c r="C40" s="1" t="s">
        <v>14</v>
      </c>
      <c r="D40" s="1">
        <v>1000</v>
      </c>
      <c r="E40" s="6">
        <v>1.4</v>
      </c>
      <c r="F40" s="9"/>
    </row>
    <row r="41" spans="2:6" ht="12.75">
      <c r="B41" s="2" t="s">
        <v>60</v>
      </c>
      <c r="C41" s="1" t="s">
        <v>14</v>
      </c>
      <c r="D41" s="1">
        <v>500</v>
      </c>
      <c r="E41" s="6">
        <v>1.35</v>
      </c>
      <c r="F41" s="9"/>
    </row>
    <row r="42" spans="2:6" ht="12.75">
      <c r="B42" s="2" t="s">
        <v>61</v>
      </c>
      <c r="C42" s="1" t="s">
        <v>14</v>
      </c>
      <c r="D42" s="1">
        <v>500</v>
      </c>
      <c r="E42" s="6">
        <v>0.6</v>
      </c>
      <c r="F42" s="9"/>
    </row>
    <row r="43" spans="2:6" ht="12.75">
      <c r="B43" s="2" t="s">
        <v>63</v>
      </c>
      <c r="C43" s="1" t="s">
        <v>66</v>
      </c>
      <c r="D43" s="1">
        <v>25</v>
      </c>
      <c r="E43" s="6">
        <v>1.7</v>
      </c>
      <c r="F43" s="9"/>
    </row>
    <row r="44" spans="2:6" ht="12.75">
      <c r="B44" s="2" t="s">
        <v>64</v>
      </c>
      <c r="C44" s="1" t="s">
        <v>14</v>
      </c>
      <c r="D44" s="1">
        <v>800</v>
      </c>
      <c r="E44" s="6">
        <v>0.65</v>
      </c>
      <c r="F44" s="9"/>
    </row>
    <row r="45" spans="2:6" ht="13.5" thickBot="1">
      <c r="B45" s="51" t="s">
        <v>11</v>
      </c>
      <c r="C45" s="52" t="s">
        <v>66</v>
      </c>
      <c r="D45" s="52">
        <v>5</v>
      </c>
      <c r="E45" s="53">
        <v>6.4</v>
      </c>
      <c r="F45" s="21"/>
    </row>
    <row r="46" spans="2:6" ht="12.75">
      <c r="B46" s="54" t="s">
        <v>19</v>
      </c>
      <c r="C46" s="55"/>
      <c r="D46" s="55"/>
      <c r="E46" s="55"/>
      <c r="F46" s="11"/>
    </row>
    <row r="47" spans="2:6" ht="12.75">
      <c r="B47" s="28" t="s">
        <v>20</v>
      </c>
      <c r="C47" s="29"/>
      <c r="D47" s="29"/>
      <c r="E47" s="29"/>
      <c r="F47" s="57"/>
    </row>
    <row r="48" spans="2:6" ht="12.75">
      <c r="B48" s="30" t="s">
        <v>35</v>
      </c>
      <c r="C48" s="31"/>
      <c r="D48" s="29" t="s">
        <v>28</v>
      </c>
      <c r="E48" s="29"/>
      <c r="F48" s="40"/>
    </row>
    <row r="49" spans="2:6" ht="12.75">
      <c r="B49" s="30" t="s">
        <v>36</v>
      </c>
      <c r="C49" s="31"/>
      <c r="D49" s="31"/>
      <c r="E49" s="32"/>
      <c r="F49" s="9"/>
    </row>
    <row r="50" spans="2:6" ht="12.75">
      <c r="B50" s="15" t="s">
        <v>37</v>
      </c>
      <c r="C50" s="16"/>
      <c r="D50" s="39" t="s">
        <v>40</v>
      </c>
      <c r="E50" s="32"/>
      <c r="F50" s="58"/>
    </row>
    <row r="51" spans="2:6" ht="12.75">
      <c r="B51" s="28" t="s">
        <v>22</v>
      </c>
      <c r="C51" s="29"/>
      <c r="D51" s="29"/>
      <c r="E51" s="29"/>
      <c r="F51" s="9"/>
    </row>
    <row r="52" spans="2:6" ht="13.5" thickBot="1">
      <c r="B52" s="30" t="s">
        <v>23</v>
      </c>
      <c r="C52" s="32"/>
      <c r="D52" s="33">
        <v>0.15</v>
      </c>
      <c r="E52" s="34"/>
      <c r="F52" s="21"/>
    </row>
    <row r="53" spans="2:6" ht="13.5" thickBot="1">
      <c r="B53" s="25" t="s">
        <v>24</v>
      </c>
      <c r="C53" s="26"/>
      <c r="D53" s="26"/>
      <c r="E53" s="27"/>
      <c r="F53" s="22"/>
    </row>
  </sheetData>
  <mergeCells count="23">
    <mergeCell ref="B53:E53"/>
    <mergeCell ref="B49:E49"/>
    <mergeCell ref="D50:E50"/>
    <mergeCell ref="B51:E51"/>
    <mergeCell ref="B52:C52"/>
    <mergeCell ref="D52:E52"/>
    <mergeCell ref="B46:E46"/>
    <mergeCell ref="B47:E47"/>
    <mergeCell ref="B48:C48"/>
    <mergeCell ref="D48:E48"/>
    <mergeCell ref="B29:C29"/>
    <mergeCell ref="B13:E13"/>
    <mergeCell ref="B18:E18"/>
    <mergeCell ref="B23:C23"/>
    <mergeCell ref="E26:F26"/>
    <mergeCell ref="B16:E16"/>
    <mergeCell ref="B20:E20"/>
    <mergeCell ref="B14:E14"/>
    <mergeCell ref="B15:C15"/>
    <mergeCell ref="D15:E15"/>
    <mergeCell ref="B19:C19"/>
    <mergeCell ref="D19:E19"/>
    <mergeCell ref="D17:E17"/>
  </mergeCells>
  <printOptions/>
  <pageMargins left="0.3937007874015748" right="0.3937007874015748" top="0.7874015748031497" bottom="0.7874015748031497" header="0.5118110236220472" footer="0.5118110236220472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2014-02-23T11:39:39Z</cp:lastPrinted>
  <dcterms:created xsi:type="dcterms:W3CDTF">2014-02-22T07:45:30Z</dcterms:created>
  <dcterms:modified xsi:type="dcterms:W3CDTF">2014-02-23T11:41:36Z</dcterms:modified>
  <cp:category/>
  <cp:version/>
  <cp:contentType/>
  <cp:contentStatus/>
</cp:coreProperties>
</file>